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merlauritsen_se\Work Folders\Documents\Peru\Corn AD CVD\"/>
    </mc:Choice>
  </mc:AlternateContent>
  <bookViews>
    <workbookView xWindow="0" yWindow="0" windowWidth="21450" windowHeight="9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12" i="1" l="1"/>
  <c r="D13" i="1" s="1"/>
  <c r="D14" i="1" s="1"/>
  <c r="D15" i="1" s="1"/>
  <c r="D19" i="1" s="1"/>
  <c r="C8" i="1"/>
  <c r="D10" i="1" s="1"/>
  <c r="C11" i="1"/>
  <c r="C13" i="1" s="1"/>
  <c r="C14" i="1" s="1"/>
  <c r="D16" i="1" l="1"/>
  <c r="D17" i="1" s="1"/>
  <c r="C9" i="1"/>
  <c r="C15" i="1"/>
  <c r="C19" i="1" s="1"/>
  <c r="C16" i="1"/>
  <c r="C17" i="1" s="1"/>
</calcChain>
</file>

<file path=xl/sharedStrings.xml><?xml version="1.0" encoding="utf-8"?>
<sst xmlns="http://schemas.openxmlformats.org/spreadsheetml/2006/main" count="32" uniqueCount="30">
  <si>
    <t>Initiation</t>
  </si>
  <si>
    <t>Consultations</t>
  </si>
  <si>
    <t>Questionnaires Issued</t>
  </si>
  <si>
    <t>Deadline for Questionnaires</t>
  </si>
  <si>
    <t>End of Evidentiary Period</t>
  </si>
  <si>
    <t>&gt;&gt; If Extended:</t>
  </si>
  <si>
    <t>Comments on Essential Facts</t>
  </si>
  <si>
    <t>Hearing</t>
  </si>
  <si>
    <t>Definitive Resolution</t>
  </si>
  <si>
    <t>--</t>
  </si>
  <si>
    <t>assuming 270 days from initiation</t>
  </si>
  <si>
    <t>assuming 180 days from initiation</t>
  </si>
  <si>
    <t>assuming maximum of 60 days from publication of initiation in El Peruano gazette</t>
  </si>
  <si>
    <t>assuming 7 days for mailing/notification</t>
  </si>
  <si>
    <t>Essential Facts Issued</t>
  </si>
  <si>
    <t>Notification of Essential Facts</t>
  </si>
  <si>
    <t>assuming 5 days after issuance of essential facts</t>
  </si>
  <si>
    <t>assuming notification 5 days after issuance of essential facts</t>
  </si>
  <si>
    <t>assuming 30 days after evidentiary period</t>
  </si>
  <si>
    <t>Hearing Request</t>
  </si>
  <si>
    <t>Arguments for Hearing</t>
  </si>
  <si>
    <t>to be submitted with comments on essential facts</t>
  </si>
  <si>
    <t>30 days from comments on essential facts</t>
  </si>
  <si>
    <t>EVENT</t>
  </si>
  <si>
    <t>DATE</t>
  </si>
  <si>
    <t>IF EXTENDED</t>
  </si>
  <si>
    <t>Publication of Initiation</t>
  </si>
  <si>
    <t>10 days from publication of initiation</t>
  </si>
  <si>
    <t>Letter to USG re Consultation</t>
  </si>
  <si>
    <t>PERU - Corn CVD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</si>
</sst>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quotePrefix="1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1" fillId="0" borderId="0" xfId="0" applyNumberFormat="1" applyFont="1"/>
    <xf numFmtId="164" fontId="0" fillId="0" borderId="0" xfId="0" applyNumberFormat="1" applyFont="1"/>
    <xf numFmtId="164" fontId="1" fillId="3" borderId="0" xfId="0" applyNumberFormat="1" applyFont="1" applyFill="1"/>
    <xf numFmtId="0" fontId="0" fillId="3" borderId="0" xfId="0" applyFill="1" applyAlignment="1">
      <alignment horizontal="left" indent="1"/>
    </xf>
    <xf numFmtId="0" fontId="0" fillId="3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>
      <selection activeCell="E3" sqref="E3"/>
    </sheetView>
  </sheetViews>
  <sheetFormatPr defaultRowHeight="15" x14ac:dyDescent="0.25"/>
  <cols>
    <col min="2" max="2" width="26.5703125" customWidth="1"/>
    <col min="3" max="3" width="18.140625" customWidth="1"/>
    <col min="4" max="4" width="16.28515625" customWidth="1"/>
    <col min="5" max="5" width="25.7109375" style="6" customWidth="1"/>
  </cols>
  <sheetData>
    <row r="2" spans="2:5" x14ac:dyDescent="0.25">
      <c r="B2" s="15" t="s">
        <v>29</v>
      </c>
      <c r="C2" s="15"/>
      <c r="D2" s="15"/>
      <c r="E2" s="15"/>
    </row>
    <row r="3" spans="2:5" x14ac:dyDescent="0.25">
      <c r="B3" s="4" t="s">
        <v>23</v>
      </c>
      <c r="C3" s="5" t="s">
        <v>24</v>
      </c>
      <c r="D3" s="5" t="s">
        <v>25</v>
      </c>
    </row>
    <row r="4" spans="2:5" x14ac:dyDescent="0.25">
      <c r="B4" s="4" t="s">
        <v>28</v>
      </c>
      <c r="C4" s="10">
        <v>43264</v>
      </c>
    </row>
    <row r="5" spans="2:5" x14ac:dyDescent="0.25">
      <c r="B5" s="8" t="s">
        <v>1</v>
      </c>
      <c r="C5" s="3">
        <v>43283</v>
      </c>
    </row>
    <row r="6" spans="2:5" x14ac:dyDescent="0.25">
      <c r="B6" s="4" t="s">
        <v>0</v>
      </c>
      <c r="C6" s="12">
        <f>30+C4</f>
        <v>43294</v>
      </c>
      <c r="D6" s="14"/>
      <c r="E6" s="13"/>
    </row>
    <row r="7" spans="2:5" x14ac:dyDescent="0.25">
      <c r="B7" s="8" t="s">
        <v>26</v>
      </c>
      <c r="C7" s="11">
        <v>43305</v>
      </c>
    </row>
    <row r="8" spans="2:5" x14ac:dyDescent="0.25">
      <c r="B8" s="8" t="s">
        <v>2</v>
      </c>
      <c r="C8" s="2">
        <f>24+C6</f>
        <v>43318</v>
      </c>
      <c r="E8" s="6" t="s">
        <v>27</v>
      </c>
    </row>
    <row r="9" spans="2:5" x14ac:dyDescent="0.25">
      <c r="B9" s="8" t="s">
        <v>3</v>
      </c>
      <c r="C9" s="2">
        <f>37+C8</f>
        <v>43355</v>
      </c>
      <c r="E9" s="6" t="s">
        <v>13</v>
      </c>
    </row>
    <row r="10" spans="2:5" x14ac:dyDescent="0.25">
      <c r="B10" s="9" t="s">
        <v>5</v>
      </c>
      <c r="D10" s="2">
        <f>67+C8</f>
        <v>43385</v>
      </c>
      <c r="E10" s="6" t="s">
        <v>12</v>
      </c>
    </row>
    <row r="11" spans="2:5" x14ac:dyDescent="0.25">
      <c r="B11" s="8" t="s">
        <v>4</v>
      </c>
      <c r="C11" s="2">
        <f>180+C6</f>
        <v>43474</v>
      </c>
      <c r="D11" s="2"/>
      <c r="E11" s="6" t="s">
        <v>11</v>
      </c>
    </row>
    <row r="12" spans="2:5" x14ac:dyDescent="0.25">
      <c r="B12" s="1" t="s">
        <v>5</v>
      </c>
      <c r="D12" s="2">
        <f>270+C6</f>
        <v>43564</v>
      </c>
      <c r="E12" s="6" t="s">
        <v>10</v>
      </c>
    </row>
    <row r="13" spans="2:5" x14ac:dyDescent="0.25">
      <c r="B13" s="4" t="s">
        <v>14</v>
      </c>
      <c r="C13" s="10">
        <f>30+C11</f>
        <v>43504</v>
      </c>
      <c r="D13" s="10">
        <f>30+D12</f>
        <v>43594</v>
      </c>
      <c r="E13" s="6" t="s">
        <v>18</v>
      </c>
    </row>
    <row r="14" spans="2:5" x14ac:dyDescent="0.25">
      <c r="B14" s="8" t="s">
        <v>15</v>
      </c>
      <c r="C14" s="2">
        <f>5+C13</f>
        <v>43509</v>
      </c>
      <c r="D14" s="2">
        <f>5+D13</f>
        <v>43599</v>
      </c>
      <c r="E14" s="6" t="s">
        <v>16</v>
      </c>
    </row>
    <row r="15" spans="2:5" x14ac:dyDescent="0.25">
      <c r="B15" s="8" t="s">
        <v>6</v>
      </c>
      <c r="C15" s="2">
        <f>10+C14</f>
        <v>43519</v>
      </c>
      <c r="D15" s="2">
        <f>10+D14</f>
        <v>43609</v>
      </c>
      <c r="E15" s="6" t="s">
        <v>17</v>
      </c>
    </row>
    <row r="16" spans="2:5" x14ac:dyDescent="0.25">
      <c r="B16" s="8" t="s">
        <v>19</v>
      </c>
      <c r="C16" s="2">
        <f>C14+10</f>
        <v>43519</v>
      </c>
      <c r="D16" s="2">
        <f>10+D15</f>
        <v>43619</v>
      </c>
      <c r="E16" s="6" t="s">
        <v>21</v>
      </c>
    </row>
    <row r="17" spans="2:5" x14ac:dyDescent="0.25">
      <c r="B17" s="8" t="s">
        <v>20</v>
      </c>
      <c r="C17" s="2">
        <f>7+C16</f>
        <v>43526</v>
      </c>
      <c r="D17" s="2">
        <f>7+D16</f>
        <v>43626</v>
      </c>
    </row>
    <row r="18" spans="2:5" x14ac:dyDescent="0.25">
      <c r="B18" s="8" t="s">
        <v>7</v>
      </c>
      <c r="C18" s="3" t="s">
        <v>9</v>
      </c>
      <c r="D18" s="7" t="s">
        <v>9</v>
      </c>
    </row>
    <row r="19" spans="2:5" x14ac:dyDescent="0.25">
      <c r="B19" s="4" t="s">
        <v>8</v>
      </c>
      <c r="C19" s="10">
        <f>30+C15</f>
        <v>43549</v>
      </c>
      <c r="D19" s="10">
        <f>30+D15</f>
        <v>43639</v>
      </c>
      <c r="E19" s="6" t="s">
        <v>22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White House Communications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Halvorson, Nat</dc:creator>
  <cp:lastModifiedBy>Bomer Lauritsen, Sharon E. EOP/USTR</cp:lastModifiedBy>
  <dcterms:created xsi:type="dcterms:W3CDTF">2017-04-14T22:33:11Z</dcterms:created>
  <dcterms:modified xsi:type="dcterms:W3CDTF">2018-07-30T18:36:23Z</dcterms:modified>
</cp:coreProperties>
</file>